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3230"/>
  </bookViews>
  <sheets>
    <sheet name="navrh" sheetId="1" r:id="rId1"/>
    <sheet name="drafty" sheetId="2" r:id="rId2"/>
  </sheets>
  <calcPr calcId="145621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47" i="1"/>
  <c r="G55" i="1" s="1"/>
  <c r="G46" i="1"/>
  <c r="G45" i="1"/>
  <c r="G44" i="1"/>
  <c r="G43" i="1"/>
  <c r="G51" i="1" s="1"/>
  <c r="G35" i="1"/>
  <c r="G34" i="1"/>
  <c r="G33" i="1"/>
  <c r="G32" i="1"/>
  <c r="G31" i="1"/>
  <c r="G23" i="1"/>
  <c r="G22" i="1"/>
  <c r="G54" i="1" s="1"/>
  <c r="G21" i="1"/>
  <c r="G53" i="1" s="1"/>
  <c r="I53" i="1" s="1"/>
  <c r="G20" i="1"/>
  <c r="G52" i="1" s="1"/>
  <c r="G19" i="1"/>
  <c r="I55" i="1" l="1"/>
  <c r="I52" i="1"/>
  <c r="I51" i="1"/>
  <c r="I54" i="1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color rgb="FF000000"/>
            <rFont val="Arial"/>
          </rPr>
          <t>Súhlasím aby kritériá boli pre všetkých súťažiacich k dispozícii
	-Jozef Csaplár</t>
        </r>
      </text>
    </comment>
    <comment ref="D2" authorId="0">
      <text>
        <r>
          <rPr>
            <sz val="10"/>
            <color rgb="FF000000"/>
            <rFont val="Arial"/>
          </rPr>
          <t>vhodnosť-myslí sa vhodnosť zaradenia témy do meteorologickej/klimatologickej sekcie, náročnosť-myslí sa náročnosť teoretických základov? alebo vhodnosť popísaných teoretických základov k danej téme?
	-Jozef Csaplár
skor som myslela vhodnost vyberu temy vo vseobecnosti, napr predstupit s castou diplomky je menej ako predstupit s odbornou samostatnou pracou typu Dusan ci Imro
	-Maria Derkova</t>
        </r>
      </text>
    </comment>
    <comment ref="F2" authorId="0">
      <text>
        <r>
          <rPr>
            <sz val="10"/>
            <color rgb="FF000000"/>
            <rFont val="Arial"/>
          </rPr>
          <t>ocenenie použitia vlastných/existujúcich nástrojov je skôr časť spracovania a tam to kritérium je uvedené, možno by bolo vhodné oceniť originalitu/prebratie alebo komplexnosť/jednoduchosť a vhodnosť/nevhodnosť použitých algoritmov (postupov)
	-Jozef Csaplár</t>
        </r>
      </text>
    </comment>
    <comment ref="H2" authorId="0">
      <text>
        <r>
          <rPr>
            <sz val="10"/>
            <color rgb="FF000000"/>
            <rFont val="Arial"/>
          </rPr>
          <t>súhlasím, len kritérium množstva spracovaných dát by malo byť aplikované rozumne (ak nie sú dostupné veľké množstvá dát, resp. je použittých veľa dát ale zároveň ich je veľa nevhodných z hľadiska požiadaviek)
	-Jozef Csaplár</t>
        </r>
      </text>
    </comment>
    <comment ref="L2" authorId="0">
      <text>
        <r>
          <rPr>
            <sz val="10"/>
            <color rgb="FF000000"/>
            <rFont val="Arial"/>
          </rPr>
          <t>keď budú mať členovia poroty prečítanú prácu, potom by sa v tejto časti mala tiež hodnotiť  formálna stránka písomnej práce - zrozumiteľnosť, štruktúra, vhodnosť grafických častí a ich popis, základná gramatická správnosť
	-Jozef Csaplár
Hej, tato tabulka vznikla este pred tym, nez sme sa vseobecne zhodli, ze by mali vsetci clenovia poroty mat moznost vidiet vsetky prace
	-Maria Derkova</t>
        </r>
      </text>
    </comment>
  </commentList>
</comments>
</file>

<file path=xl/sharedStrings.xml><?xml version="1.0" encoding="utf-8"?>
<sst xmlns="http://schemas.openxmlformats.org/spreadsheetml/2006/main" count="175" uniqueCount="67">
  <si>
    <t>p.č.</t>
  </si>
  <si>
    <t>súťažný príspevok</t>
  </si>
  <si>
    <t>POROTCA prideľuje každému súťažnému príspevku 0 až 10 bodov za každé hodnotiace kritérium, výsledné body sú ich váženým súčtom. Za písomný prejav môže porotca hodnotiť všetky alebo žiadnu prácu.</t>
  </si>
  <si>
    <t>téma (vhodnosť, náročnosť, teoretický úvod)</t>
  </si>
  <si>
    <t>metodika (náročnosť, použitie vlastných/existujúcich nástrojov)</t>
  </si>
  <si>
    <t xml:space="preserve">spracovanie (množstvo spracovaných dát, vlastný vklad - napr. programovanie, výstupy) </t>
  </si>
  <si>
    <t>využiteľnosť výsledkov v praxi</t>
  </si>
  <si>
    <t>prezentácia (zrozumitelnosť vykladu, vizuál snímkov, verbálny prejav, dodržanie časového limitu)</t>
  </si>
  <si>
    <t>body spolu (suma body * vaha)</t>
  </si>
  <si>
    <t>meno</t>
  </si>
  <si>
    <t>názov</t>
  </si>
  <si>
    <t>body</t>
  </si>
  <si>
    <t>váha</t>
  </si>
  <si>
    <t>Študent Meteorologický</t>
  </si>
  <si>
    <t>Moja prvá práca</t>
  </si>
  <si>
    <t>Zamestnanec Klimatologický</t>
  </si>
  <si>
    <t>Naše projektové medzivýsledky</t>
  </si>
  <si>
    <t>kritérium</t>
  </si>
  <si>
    <t>odborna kvalita prace</t>
  </si>
  <si>
    <t>pisomna cast</t>
  </si>
  <si>
    <t>prezentacia</t>
  </si>
  <si>
    <t>max pocet 10 bodov</t>
  </si>
  <si>
    <t>vhodnost vyberu temy a narocnost prace, zvolena metodika (existujuca/vlastna), mnozstvo spracovanych dat, vlastny vklad - napr programovanie, využitelnost vystupov v praxi...</t>
  </si>
  <si>
    <t>odborná úroveň</t>
  </si>
  <si>
    <t>písomný prejav</t>
  </si>
  <si>
    <t>prezentácia</t>
  </si>
  <si>
    <t>zrozumitelnost/formulacie, formalna stranka (struktura, citacie), graficke prilohy a tabulky, gramatika, bodove zvyhodnenie za AJ</t>
  </si>
  <si>
    <t>zrozumitelnosť vykladu, vizuál snímkov, verbálny prejav, dodržanie časového limitu, bonus za AJ</t>
  </si>
  <si>
    <t>body (váha)</t>
  </si>
  <si>
    <t>vaha</t>
  </si>
  <si>
    <t>max 10 bodov (váha 50%)</t>
  </si>
  <si>
    <t>alebo</t>
  </si>
  <si>
    <t>max 10 bodov (váha 20%)</t>
  </si>
  <si>
    <t>max 10 bodov (váha 30%)</t>
  </si>
  <si>
    <t>body spolu (vážený súčet)</t>
  </si>
  <si>
    <t>zohľadňuje sa</t>
  </si>
  <si>
    <t>odbornosť</t>
  </si>
  <si>
    <t>výber témy, použitá metodika (existujúca/vlastná), náročnosť práce (množstvo spracovaných dát, vlastný vklad - napr. programovanie),  využiteľnosť výstupov v praxi</t>
  </si>
  <si>
    <t>body spolu</t>
  </si>
  <si>
    <t>max 10 bodov, váha 50%</t>
  </si>
  <si>
    <t>max 10 bodov, váha 20%</t>
  </si>
  <si>
    <t>max 10 bodov, váha 30%</t>
  </si>
  <si>
    <t>O*0.5+PP*0.3+P*0.2</t>
  </si>
  <si>
    <t>zrozumiteľnosť textu, formálna úprava (štruktúra, citácie), grafické prílohy a tabuľky, gramatika, bonus za AJ. ZA PP MOŽNO HODNOTIŤ VŠETKY ALEBO ŽIADNU PRÁCU</t>
  </si>
  <si>
    <t>zrozumiteľnosť výkladu, vizuál snímkov, verbálny prejav, dodržanie časového limitu, bonus za AJ</t>
  </si>
  <si>
    <t>Zamestnanec KO</t>
  </si>
  <si>
    <t>autor(i)</t>
  </si>
  <si>
    <t>Študent PriFUK</t>
  </si>
  <si>
    <t>Diplomovka</t>
  </si>
  <si>
    <t>názov práce</t>
  </si>
  <si>
    <t>Zamestnanec NPMM</t>
  </si>
  <si>
    <t>Výsledky stáže v Meteo-France</t>
  </si>
  <si>
    <t>Brigádnik Klimatologický</t>
  </si>
  <si>
    <t>Spracovanie fenologických dát</t>
  </si>
  <si>
    <t>TABUĽKA PRE KAŽDÉHO POROTCU</t>
  </si>
  <si>
    <t>POROTCA 1</t>
  </si>
  <si>
    <t>meno/mená</t>
  </si>
  <si>
    <t>body/váha</t>
  </si>
  <si>
    <t>body spolu/porotca</t>
  </si>
  <si>
    <t>Zamestnanec Kvalitoovzdušový</t>
  </si>
  <si>
    <t>Študent Prírodovedecký</t>
  </si>
  <si>
    <t>Zamestnanec Numerický</t>
  </si>
  <si>
    <t>POROTCA 2 (neboduje písomnú časť prác, lebo ich nečítal)</t>
  </si>
  <si>
    <t>POROTCA 3</t>
  </si>
  <si>
    <t>RANK(Gx,G41:G100) .......................  suma bodov od všetkých porotcov</t>
  </si>
  <si>
    <t>BODY POROTCOVIA SPOLU</t>
  </si>
  <si>
    <t xml:space="preserve">PORADIE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</si>
</sst>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name val="Trebuchet MS"/>
    </font>
    <font>
      <sz val="10"/>
      <name val="Trebuchet MS"/>
    </font>
    <font>
      <sz val="10"/>
      <name val="Arial"/>
    </font>
    <font>
      <b/>
      <sz val="11"/>
      <name val="Trebuchet MS"/>
    </font>
    <font>
      <sz val="10"/>
      <color rgb="FF000000"/>
      <name val="Arial"/>
    </font>
    <font>
      <sz val="10"/>
      <color rgb="FF333333"/>
      <name val="Arial"/>
    </font>
    <font>
      <i/>
      <sz val="10"/>
      <name val="Trebuchet MS"/>
    </font>
    <font>
      <i/>
      <sz val="9"/>
      <name val="Trebuchet MS"/>
    </font>
    <font>
      <i/>
      <sz val="9"/>
      <color rgb="FF000000"/>
      <name val="Trebuchet MS"/>
    </font>
    <font>
      <b/>
      <sz val="10"/>
      <name val="Trebuchet MS"/>
    </font>
    <font>
      <b/>
      <sz val="12"/>
      <name val="Trebuchet MS"/>
    </font>
    <font>
      <sz val="11"/>
      <color rgb="FF000000"/>
      <name val="Inconsolata"/>
    </font>
    <font>
      <b/>
      <sz val="10"/>
      <name val="Trebuchet MS"/>
    </font>
    <font>
      <b/>
      <sz val="10"/>
      <color rgb="FF006600"/>
      <name val="Trebuchet MS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E7EDF8"/>
        <bgColor rgb="FFE7ED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4" fillId="4" borderId="0" xfId="0" applyFont="1" applyFill="1" applyAlignment="1">
      <alignment horizontal="center" wrapText="1"/>
    </xf>
    <xf numFmtId="0" fontId="3" fillId="0" borderId="6" xfId="0" applyFont="1" applyBorder="1"/>
    <xf numFmtId="0" fontId="6" fillId="5" borderId="0" xfId="0" applyFont="1" applyFill="1" applyAlignment="1">
      <alignment horizontal="left" wrapText="1"/>
    </xf>
    <xf numFmtId="9" fontId="1" fillId="0" borderId="0" xfId="0" applyNumberFormat="1" applyFont="1" applyAlignment="1"/>
    <xf numFmtId="0" fontId="1" fillId="4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12" fillId="5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/>
    <xf numFmtId="0" fontId="10" fillId="6" borderId="0" xfId="0" applyFont="1" applyFill="1" applyAlignment="1">
      <alignment horizontal="left" vertical="center"/>
    </xf>
    <xf numFmtId="0" fontId="2" fillId="3" borderId="0" xfId="0" applyFont="1" applyFill="1" applyAlignment="1"/>
    <xf numFmtId="0" fontId="2" fillId="2" borderId="0" xfId="0" applyFont="1" applyFill="1" applyAlignment="1"/>
    <xf numFmtId="0" fontId="1" fillId="3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5" fillId="5" borderId="0" xfId="0" applyFont="1" applyFill="1" applyAlignment="1">
      <alignment wrapText="1"/>
    </xf>
    <xf numFmtId="0" fontId="1" fillId="0" borderId="4" xfId="0" applyFont="1" applyBorder="1"/>
    <xf numFmtId="0" fontId="3" fillId="0" borderId="4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55"/>
  <sheetViews>
    <sheetView tabSelected="1" workbookViewId="0">
      <selection activeCell="K14" sqref="K14"/>
    </sheetView>
  </sheetViews>
  <sheetFormatPr defaultColWidth="14.42578125" defaultRowHeight="15.75" customHeight="1"/>
  <cols>
    <col min="1" max="1" width="8.140625" customWidth="1"/>
    <col min="2" max="3" width="28.7109375" customWidth="1"/>
    <col min="4" max="6" width="26.5703125" customWidth="1"/>
    <col min="7" max="7" width="30.5703125" customWidth="1"/>
    <col min="8" max="8" width="6.7109375" customWidth="1"/>
    <col min="9" max="9" width="18.140625" customWidth="1"/>
  </cols>
  <sheetData>
    <row r="1" spans="1:27" ht="18.75" customHeight="1">
      <c r="A1" s="4"/>
      <c r="B1" s="4"/>
      <c r="C1" s="4"/>
      <c r="D1" s="4"/>
      <c r="E1" s="4"/>
      <c r="F1" s="4"/>
      <c r="G1" s="4"/>
    </row>
    <row r="2" spans="1:27" ht="18.75" customHeight="1">
      <c r="A2" s="48" t="s">
        <v>2</v>
      </c>
      <c r="B2" s="49"/>
      <c r="C2" s="49"/>
      <c r="D2" s="49"/>
      <c r="E2" s="49"/>
      <c r="F2" s="49"/>
      <c r="G2" s="5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>
      <c r="A3" s="9"/>
      <c r="B3" s="44" t="s">
        <v>17</v>
      </c>
      <c r="C3" s="42"/>
      <c r="D3" s="10" t="s">
        <v>23</v>
      </c>
      <c r="E3" s="10" t="s">
        <v>24</v>
      </c>
      <c r="F3" s="10" t="s">
        <v>25</v>
      </c>
      <c r="G3" s="11"/>
    </row>
    <row r="4" spans="1:27" ht="18.75" customHeight="1">
      <c r="A4" s="9"/>
      <c r="B4" s="46" t="s">
        <v>28</v>
      </c>
      <c r="C4" s="42"/>
      <c r="D4" s="14" t="s">
        <v>30</v>
      </c>
      <c r="E4" s="14" t="s">
        <v>32</v>
      </c>
      <c r="F4" s="14" t="s">
        <v>33</v>
      </c>
      <c r="G4" s="15" t="s">
        <v>34</v>
      </c>
    </row>
    <row r="5" spans="1:27" ht="18.75" customHeight="1">
      <c r="A5" s="9"/>
      <c r="B5" s="41" t="s">
        <v>35</v>
      </c>
      <c r="C5" s="42"/>
      <c r="D5" s="17" t="s">
        <v>37</v>
      </c>
      <c r="E5" s="18" t="s">
        <v>43</v>
      </c>
      <c r="F5" s="18" t="s">
        <v>44</v>
      </c>
      <c r="G5" s="19" t="s">
        <v>42</v>
      </c>
    </row>
    <row r="6" spans="1:27" ht="18.75" customHeight="1">
      <c r="A6" s="9"/>
      <c r="B6" s="43" t="s">
        <v>1</v>
      </c>
      <c r="C6" s="42"/>
      <c r="D6" s="20"/>
      <c r="E6" s="20"/>
      <c r="F6" s="20"/>
      <c r="G6" s="21"/>
    </row>
    <row r="7" spans="1:27" ht="18.75" customHeight="1">
      <c r="A7" s="22" t="s">
        <v>0</v>
      </c>
      <c r="B7" s="23" t="s">
        <v>46</v>
      </c>
      <c r="C7" s="23" t="s">
        <v>49</v>
      </c>
      <c r="D7" s="1"/>
      <c r="E7" s="1"/>
      <c r="F7" s="1"/>
      <c r="G7" s="24"/>
    </row>
    <row r="8" spans="1:27" ht="18.75" customHeight="1">
      <c r="A8" s="22">
        <v>1</v>
      </c>
      <c r="B8" s="25"/>
      <c r="C8" s="25"/>
      <c r="D8" s="25"/>
      <c r="E8" s="25"/>
      <c r="F8" s="25"/>
      <c r="G8" s="26"/>
    </row>
    <row r="9" spans="1:27" ht="18.75" customHeight="1">
      <c r="A9" s="27">
        <v>2</v>
      </c>
      <c r="B9" s="28"/>
      <c r="C9" s="28"/>
      <c r="D9" s="28"/>
      <c r="E9" s="28"/>
      <c r="F9" s="28"/>
      <c r="G9" s="29"/>
    </row>
    <row r="10" spans="1:27" ht="18.75" customHeight="1">
      <c r="B10" s="25"/>
      <c r="C10" s="25"/>
      <c r="D10" s="25"/>
      <c r="E10" s="25"/>
      <c r="F10" s="25"/>
      <c r="G10" s="25"/>
    </row>
    <row r="11" spans="1:27" ht="18.75" customHeight="1">
      <c r="B11" s="47" t="s">
        <v>54</v>
      </c>
      <c r="C11" s="42"/>
      <c r="D11" s="42"/>
      <c r="E11" s="42"/>
      <c r="F11" s="42"/>
      <c r="G11" s="42"/>
    </row>
    <row r="12" spans="1:27" ht="18.75" customHeight="1">
      <c r="B12" s="4"/>
      <c r="C12" s="4"/>
      <c r="D12" s="30"/>
      <c r="E12" s="30"/>
      <c r="F12" s="30"/>
    </row>
    <row r="13" spans="1:27" ht="18.75" customHeight="1">
      <c r="A13" s="45" t="s">
        <v>55</v>
      </c>
      <c r="B13" s="42"/>
      <c r="C13" s="42"/>
      <c r="D13" s="42"/>
      <c r="E13" s="42"/>
      <c r="F13" s="42"/>
      <c r="G13" s="42"/>
    </row>
    <row r="14" spans="1:27" ht="18.75" customHeight="1">
      <c r="B14" s="44" t="s">
        <v>17</v>
      </c>
      <c r="C14" s="42"/>
      <c r="D14" s="31" t="s">
        <v>36</v>
      </c>
      <c r="E14" s="31" t="s">
        <v>24</v>
      </c>
      <c r="F14" s="31" t="s">
        <v>25</v>
      </c>
    </row>
    <row r="15" spans="1:27" ht="18.75" customHeight="1">
      <c r="A15" s="3"/>
      <c r="B15" s="41" t="s">
        <v>35</v>
      </c>
      <c r="C15" s="42"/>
      <c r="D15" s="17" t="s">
        <v>37</v>
      </c>
      <c r="E15" s="18" t="s">
        <v>43</v>
      </c>
      <c r="F15" s="18" t="s">
        <v>44</v>
      </c>
      <c r="G15" s="32" t="s">
        <v>42</v>
      </c>
      <c r="H15" s="33"/>
      <c r="I15" s="32"/>
    </row>
    <row r="16" spans="1:27" ht="18.75" customHeight="1">
      <c r="A16" s="3"/>
      <c r="B16" s="43" t="s">
        <v>1</v>
      </c>
      <c r="C16" s="42"/>
      <c r="D16" s="20"/>
      <c r="E16" s="20"/>
      <c r="F16" s="20"/>
      <c r="G16" s="20"/>
      <c r="H16" s="34"/>
      <c r="I16" s="34"/>
    </row>
    <row r="17" spans="1:27" ht="18.75" customHeight="1">
      <c r="A17" s="3" t="s">
        <v>0</v>
      </c>
      <c r="B17" s="23" t="s">
        <v>56</v>
      </c>
      <c r="C17" s="23" t="s">
        <v>10</v>
      </c>
      <c r="D17" s="1"/>
      <c r="E17" s="1"/>
      <c r="F17" s="1"/>
      <c r="G17" s="1"/>
      <c r="H17" s="34"/>
      <c r="I17" s="34"/>
    </row>
    <row r="18" spans="1:27" ht="18.75" customHeight="1">
      <c r="A18" s="5"/>
      <c r="B18" s="46" t="s">
        <v>57</v>
      </c>
      <c r="C18" s="42"/>
      <c r="D18" s="14" t="s">
        <v>39</v>
      </c>
      <c r="E18" s="14" t="s">
        <v>40</v>
      </c>
      <c r="F18" s="14" t="s">
        <v>41</v>
      </c>
      <c r="G18" s="35" t="s">
        <v>58</v>
      </c>
      <c r="H18" s="3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.75" customHeight="1">
      <c r="A19" s="3">
        <v>1</v>
      </c>
      <c r="B19" s="7" t="s">
        <v>13</v>
      </c>
      <c r="C19" s="7" t="s">
        <v>14</v>
      </c>
      <c r="D19" s="3">
        <v>10</v>
      </c>
      <c r="E19" s="3">
        <v>7</v>
      </c>
      <c r="F19" s="3">
        <v>6</v>
      </c>
      <c r="G19" s="1">
        <f t="shared" ref="G19:G23" si="0">SUM(D19*0.5+E19*0.2+F19*0.3)</f>
        <v>8.1999999999999993</v>
      </c>
      <c r="H19" s="37"/>
    </row>
    <row r="20" spans="1:27" ht="18.75" customHeight="1">
      <c r="A20" s="3">
        <v>2</v>
      </c>
      <c r="B20" s="7" t="s">
        <v>59</v>
      </c>
      <c r="C20" s="7" t="s">
        <v>16</v>
      </c>
      <c r="D20" s="3">
        <v>5</v>
      </c>
      <c r="E20" s="3">
        <v>4</v>
      </c>
      <c r="F20" s="3">
        <v>8</v>
      </c>
      <c r="G20" s="1">
        <f t="shared" si="0"/>
        <v>5.6999999999999993</v>
      </c>
      <c r="H20" s="37"/>
    </row>
    <row r="21" spans="1:27" ht="18.75" customHeight="1">
      <c r="A21" s="3">
        <v>3</v>
      </c>
      <c r="B21" s="7" t="s">
        <v>60</v>
      </c>
      <c r="C21" s="7" t="s">
        <v>48</v>
      </c>
      <c r="D21" s="3">
        <v>10</v>
      </c>
      <c r="E21" s="3">
        <v>1</v>
      </c>
      <c r="F21" s="3">
        <v>1</v>
      </c>
      <c r="G21" s="1">
        <f t="shared" si="0"/>
        <v>5.5</v>
      </c>
      <c r="H21" s="37"/>
    </row>
    <row r="22" spans="1:27" ht="18.75" customHeight="1">
      <c r="A22" s="3">
        <v>4</v>
      </c>
      <c r="B22" s="7" t="s">
        <v>61</v>
      </c>
      <c r="C22" s="7" t="s">
        <v>51</v>
      </c>
      <c r="D22" s="3">
        <v>2</v>
      </c>
      <c r="E22" s="3">
        <v>8</v>
      </c>
      <c r="F22" s="3">
        <v>8</v>
      </c>
      <c r="G22" s="1">
        <f t="shared" si="0"/>
        <v>5</v>
      </c>
      <c r="H22" s="37"/>
    </row>
    <row r="23" spans="1:27" ht="18.75" customHeight="1">
      <c r="A23" s="3">
        <v>5</v>
      </c>
      <c r="B23" s="7" t="s">
        <v>52</v>
      </c>
      <c r="C23" s="7" t="s">
        <v>53</v>
      </c>
      <c r="D23" s="3">
        <v>7</v>
      </c>
      <c r="E23" s="3">
        <v>5</v>
      </c>
      <c r="F23" s="3">
        <v>7</v>
      </c>
      <c r="G23" s="1">
        <f t="shared" si="0"/>
        <v>6.6</v>
      </c>
      <c r="H23" s="37"/>
    </row>
    <row r="24" spans="1:27" ht="18.75" customHeight="1"/>
    <row r="25" spans="1:27" ht="18.75" customHeight="1">
      <c r="A25" s="45" t="s">
        <v>62</v>
      </c>
      <c r="B25" s="42"/>
      <c r="C25" s="42"/>
      <c r="D25" s="42"/>
      <c r="E25" s="42"/>
      <c r="F25" s="42"/>
      <c r="G25" s="42"/>
    </row>
    <row r="26" spans="1:27" ht="18.75" customHeight="1">
      <c r="B26" s="44" t="s">
        <v>17</v>
      </c>
      <c r="C26" s="42"/>
      <c r="D26" s="31" t="s">
        <v>36</v>
      </c>
      <c r="E26" s="31" t="s">
        <v>24</v>
      </c>
      <c r="F26" s="31" t="s">
        <v>25</v>
      </c>
    </row>
    <row r="27" spans="1:27" ht="18.75" customHeight="1">
      <c r="A27" s="3"/>
      <c r="B27" s="41" t="s">
        <v>35</v>
      </c>
      <c r="C27" s="42"/>
      <c r="D27" s="17" t="s">
        <v>37</v>
      </c>
      <c r="E27" s="18" t="s">
        <v>43</v>
      </c>
      <c r="F27" s="18" t="s">
        <v>44</v>
      </c>
      <c r="G27" s="32" t="s">
        <v>42</v>
      </c>
    </row>
    <row r="28" spans="1:27" ht="15">
      <c r="A28" s="3"/>
      <c r="B28" s="43" t="s">
        <v>1</v>
      </c>
      <c r="C28" s="42"/>
      <c r="D28" s="20"/>
      <c r="E28" s="20"/>
      <c r="F28" s="20"/>
      <c r="G28" s="20"/>
    </row>
    <row r="29" spans="1:27" ht="15">
      <c r="A29" s="3" t="s">
        <v>0</v>
      </c>
      <c r="B29" s="23" t="s">
        <v>56</v>
      </c>
      <c r="C29" s="23" t="s">
        <v>10</v>
      </c>
      <c r="D29" s="1"/>
      <c r="E29" s="1"/>
      <c r="F29" s="1"/>
      <c r="G29" s="1"/>
    </row>
    <row r="30" spans="1:27" ht="15">
      <c r="A30" s="5"/>
      <c r="B30" s="46" t="s">
        <v>57</v>
      </c>
      <c r="C30" s="42"/>
      <c r="D30" s="14" t="s">
        <v>39</v>
      </c>
      <c r="E30" s="14" t="s">
        <v>40</v>
      </c>
      <c r="F30" s="14" t="s">
        <v>41</v>
      </c>
      <c r="G30" s="35" t="s">
        <v>58</v>
      </c>
    </row>
    <row r="31" spans="1:27" ht="15">
      <c r="A31" s="3">
        <v>1</v>
      </c>
      <c r="B31" s="7" t="s">
        <v>13</v>
      </c>
      <c r="C31" s="7" t="s">
        <v>14</v>
      </c>
      <c r="D31" s="3">
        <v>7</v>
      </c>
      <c r="E31" s="3"/>
      <c r="F31" s="3">
        <v>1</v>
      </c>
      <c r="G31" s="1">
        <f t="shared" ref="G31:G35" si="1">SUM(D31*0.5+E31*0.2+F31*0.3)</f>
        <v>3.8</v>
      </c>
    </row>
    <row r="32" spans="1:27" ht="15">
      <c r="A32" s="3">
        <v>2</v>
      </c>
      <c r="B32" s="7" t="s">
        <v>59</v>
      </c>
      <c r="C32" s="7" t="s">
        <v>16</v>
      </c>
      <c r="D32" s="3">
        <v>7</v>
      </c>
      <c r="E32" s="3"/>
      <c r="F32" s="3">
        <v>2</v>
      </c>
      <c r="G32" s="1">
        <f t="shared" si="1"/>
        <v>4.0999999999999996</v>
      </c>
    </row>
    <row r="33" spans="1:7" ht="15">
      <c r="A33" s="3">
        <v>3</v>
      </c>
      <c r="B33" s="7" t="s">
        <v>60</v>
      </c>
      <c r="C33" s="7" t="s">
        <v>48</v>
      </c>
      <c r="D33" s="3">
        <v>7</v>
      </c>
      <c r="E33" s="3"/>
      <c r="F33" s="3">
        <v>3</v>
      </c>
      <c r="G33" s="1">
        <f t="shared" si="1"/>
        <v>4.4000000000000004</v>
      </c>
    </row>
    <row r="34" spans="1:7" ht="15">
      <c r="A34" s="3">
        <v>4</v>
      </c>
      <c r="B34" s="7" t="s">
        <v>61</v>
      </c>
      <c r="C34" s="7" t="s">
        <v>51</v>
      </c>
      <c r="D34" s="3">
        <v>7</v>
      </c>
      <c r="E34" s="3"/>
      <c r="F34" s="3">
        <v>4</v>
      </c>
      <c r="G34" s="1">
        <f t="shared" si="1"/>
        <v>4.7</v>
      </c>
    </row>
    <row r="35" spans="1:7" ht="15">
      <c r="A35" s="3">
        <v>5</v>
      </c>
      <c r="B35" s="7" t="s">
        <v>52</v>
      </c>
      <c r="C35" s="7" t="s">
        <v>53</v>
      </c>
      <c r="D35" s="3">
        <v>7</v>
      </c>
      <c r="E35" s="3"/>
      <c r="F35" s="3">
        <v>5</v>
      </c>
      <c r="G35" s="1">
        <f t="shared" si="1"/>
        <v>5</v>
      </c>
    </row>
    <row r="37" spans="1:7" ht="15">
      <c r="A37" s="45" t="s">
        <v>63</v>
      </c>
      <c r="B37" s="42"/>
      <c r="C37" s="42"/>
      <c r="D37" s="42"/>
      <c r="E37" s="42"/>
      <c r="F37" s="42"/>
      <c r="G37" s="42"/>
    </row>
    <row r="38" spans="1:7" ht="15">
      <c r="B38" s="44" t="s">
        <v>17</v>
      </c>
      <c r="C38" s="42"/>
      <c r="D38" s="31" t="s">
        <v>36</v>
      </c>
      <c r="E38" s="31" t="s">
        <v>24</v>
      </c>
      <c r="F38" s="31" t="s">
        <v>25</v>
      </c>
    </row>
    <row r="39" spans="1:7" ht="90">
      <c r="A39" s="3"/>
      <c r="B39" s="41" t="s">
        <v>35</v>
      </c>
      <c r="C39" s="42"/>
      <c r="D39" s="17" t="s">
        <v>37</v>
      </c>
      <c r="E39" s="18" t="s">
        <v>43</v>
      </c>
      <c r="F39" s="18" t="s">
        <v>44</v>
      </c>
      <c r="G39" s="32" t="s">
        <v>42</v>
      </c>
    </row>
    <row r="40" spans="1:7" ht="15">
      <c r="A40" s="3"/>
      <c r="B40" s="43" t="s">
        <v>1</v>
      </c>
      <c r="C40" s="42"/>
      <c r="D40" s="20"/>
      <c r="E40" s="20"/>
      <c r="F40" s="20"/>
      <c r="G40" s="20"/>
    </row>
    <row r="41" spans="1:7" ht="15">
      <c r="A41" s="3" t="s">
        <v>0</v>
      </c>
      <c r="B41" s="23" t="s">
        <v>56</v>
      </c>
      <c r="C41" s="23" t="s">
        <v>10</v>
      </c>
      <c r="D41" s="1"/>
      <c r="E41" s="1"/>
      <c r="F41" s="1"/>
      <c r="G41" s="1"/>
    </row>
    <row r="42" spans="1:7" ht="15">
      <c r="A42" s="5"/>
      <c r="B42" s="46" t="s">
        <v>57</v>
      </c>
      <c r="C42" s="42"/>
      <c r="D42" s="14" t="s">
        <v>39</v>
      </c>
      <c r="E42" s="14" t="s">
        <v>40</v>
      </c>
      <c r="F42" s="14" t="s">
        <v>41</v>
      </c>
      <c r="G42" s="35" t="s">
        <v>58</v>
      </c>
    </row>
    <row r="43" spans="1:7" ht="15">
      <c r="A43" s="3">
        <v>1</v>
      </c>
      <c r="B43" s="7" t="s">
        <v>13</v>
      </c>
      <c r="C43" s="7" t="s">
        <v>14</v>
      </c>
      <c r="D43" s="3">
        <v>10</v>
      </c>
      <c r="E43" s="3">
        <v>2</v>
      </c>
      <c r="F43" s="3">
        <v>4</v>
      </c>
      <c r="G43" s="1">
        <f t="shared" ref="G43:G47" si="2">SUM(D43*0.5+E43*0.2+F43*0.3)</f>
        <v>6.6000000000000005</v>
      </c>
    </row>
    <row r="44" spans="1:7" ht="15">
      <c r="A44" s="3">
        <v>2</v>
      </c>
      <c r="B44" s="7" t="s">
        <v>59</v>
      </c>
      <c r="C44" s="7" t="s">
        <v>16</v>
      </c>
      <c r="D44" s="3">
        <v>9</v>
      </c>
      <c r="E44" s="3">
        <v>3</v>
      </c>
      <c r="F44" s="3">
        <v>6</v>
      </c>
      <c r="G44" s="1">
        <f t="shared" si="2"/>
        <v>6.8999999999999995</v>
      </c>
    </row>
    <row r="45" spans="1:7" ht="15">
      <c r="A45" s="3">
        <v>3</v>
      </c>
      <c r="B45" s="7" t="s">
        <v>60</v>
      </c>
      <c r="C45" s="7" t="s">
        <v>48</v>
      </c>
      <c r="D45" s="3">
        <v>10</v>
      </c>
      <c r="E45" s="3">
        <v>4</v>
      </c>
      <c r="F45" s="3">
        <v>4</v>
      </c>
      <c r="G45" s="1">
        <f t="shared" si="2"/>
        <v>7</v>
      </c>
    </row>
    <row r="46" spans="1:7" ht="15">
      <c r="A46" s="3">
        <v>4</v>
      </c>
      <c r="B46" s="7" t="s">
        <v>61</v>
      </c>
      <c r="C46" s="7" t="s">
        <v>51</v>
      </c>
      <c r="D46" s="3">
        <v>9</v>
      </c>
      <c r="E46" s="3">
        <v>3</v>
      </c>
      <c r="F46" s="3">
        <v>6</v>
      </c>
      <c r="G46" s="1">
        <f t="shared" si="2"/>
        <v>6.8999999999999995</v>
      </c>
    </row>
    <row r="47" spans="1:7" ht="15">
      <c r="A47" s="3">
        <v>5</v>
      </c>
      <c r="B47" s="7" t="s">
        <v>52</v>
      </c>
      <c r="C47" s="7" t="s">
        <v>53</v>
      </c>
      <c r="D47" s="3">
        <v>10</v>
      </c>
      <c r="E47" s="3">
        <v>2</v>
      </c>
      <c r="F47" s="3">
        <v>9</v>
      </c>
      <c r="G47" s="1">
        <f t="shared" si="2"/>
        <v>8.1</v>
      </c>
    </row>
    <row r="49" spans="1:9" ht="75">
      <c r="I49" s="32" t="s">
        <v>64</v>
      </c>
    </row>
    <row r="50" spans="1:9" ht="15">
      <c r="A50" s="45" t="s">
        <v>65</v>
      </c>
      <c r="B50" s="42"/>
      <c r="C50" s="42"/>
      <c r="D50" s="42"/>
      <c r="E50" s="42"/>
      <c r="F50" s="42"/>
      <c r="G50" s="42"/>
      <c r="I50" s="38" t="s">
        <v>66</v>
      </c>
    </row>
    <row r="51" spans="1:9" ht="15">
      <c r="A51" s="3">
        <v>1</v>
      </c>
      <c r="B51" s="7" t="s">
        <v>13</v>
      </c>
      <c r="C51" s="7" t="s">
        <v>14</v>
      </c>
      <c r="G51" s="39">
        <f t="shared" ref="G51:G55" si="3">SUM(G19+G31+G43)</f>
        <v>18.600000000000001</v>
      </c>
      <c r="I51" s="40">
        <f>RANK(G51,G51:G110)</f>
        <v>2</v>
      </c>
    </row>
    <row r="52" spans="1:9" ht="15">
      <c r="A52" s="3">
        <v>2</v>
      </c>
      <c r="B52" s="7" t="s">
        <v>59</v>
      </c>
      <c r="C52" s="7" t="s">
        <v>16</v>
      </c>
      <c r="G52" s="39">
        <f t="shared" si="3"/>
        <v>16.7</v>
      </c>
      <c r="I52" s="40">
        <f>RANK(G52,G51:G110)</f>
        <v>4</v>
      </c>
    </row>
    <row r="53" spans="1:9" ht="15">
      <c r="A53" s="3">
        <v>3</v>
      </c>
      <c r="B53" s="7" t="s">
        <v>60</v>
      </c>
      <c r="C53" s="7" t="s">
        <v>48</v>
      </c>
      <c r="G53" s="39">
        <f t="shared" si="3"/>
        <v>16.899999999999999</v>
      </c>
      <c r="I53" s="40">
        <f>RANK(G53,G51:G110)</f>
        <v>3</v>
      </c>
    </row>
    <row r="54" spans="1:9" ht="15">
      <c r="A54" s="3">
        <v>4</v>
      </c>
      <c r="B54" s="7" t="s">
        <v>61</v>
      </c>
      <c r="C54" s="7" t="s">
        <v>51</v>
      </c>
      <c r="G54" s="39">
        <f t="shared" si="3"/>
        <v>16.599999999999998</v>
      </c>
      <c r="I54" s="40">
        <f>RANK(G54,G51:G110)</f>
        <v>5</v>
      </c>
    </row>
    <row r="55" spans="1:9" ht="15">
      <c r="A55" s="3">
        <v>5</v>
      </c>
      <c r="B55" s="7" t="s">
        <v>52</v>
      </c>
      <c r="C55" s="7" t="s">
        <v>53</v>
      </c>
      <c r="G55" s="39">
        <f t="shared" si="3"/>
        <v>19.7</v>
      </c>
      <c r="I55" s="40">
        <f>RANK(G55,G51:G110)</f>
        <v>1</v>
      </c>
    </row>
  </sheetData>
  <mergeCells count="22">
    <mergeCell ref="B30:C30"/>
    <mergeCell ref="B15:C15"/>
    <mergeCell ref="B16:C16"/>
    <mergeCell ref="B18:C18"/>
    <mergeCell ref="A2:G2"/>
    <mergeCell ref="A25:G25"/>
    <mergeCell ref="B27:C27"/>
    <mergeCell ref="B26:C26"/>
    <mergeCell ref="B28:C28"/>
    <mergeCell ref="B14:C14"/>
    <mergeCell ref="B5:C5"/>
    <mergeCell ref="B6:C6"/>
    <mergeCell ref="B3:C3"/>
    <mergeCell ref="B4:C4"/>
    <mergeCell ref="A13:G13"/>
    <mergeCell ref="B11:G11"/>
    <mergeCell ref="B39:C39"/>
    <mergeCell ref="B40:C40"/>
    <mergeCell ref="B38:C38"/>
    <mergeCell ref="A37:G37"/>
    <mergeCell ref="A50:G50"/>
    <mergeCell ref="B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workbookViewId="0"/>
  </sheetViews>
  <sheetFormatPr defaultColWidth="14.42578125" defaultRowHeight="15.75" customHeight="1"/>
  <cols>
    <col min="1" max="1" width="5.140625" customWidth="1"/>
    <col min="2" max="2" width="27.5703125" customWidth="1"/>
    <col min="3" max="3" width="30.42578125" customWidth="1"/>
    <col min="4" max="13" width="11.5703125" customWidth="1"/>
    <col min="14" max="14" width="17.28515625" customWidth="1"/>
  </cols>
  <sheetData>
    <row r="1" spans="1:17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.75" customHeight="1">
      <c r="A2" s="3" t="s">
        <v>0</v>
      </c>
      <c r="B2" s="52" t="s">
        <v>1</v>
      </c>
      <c r="C2" s="42"/>
      <c r="D2" s="51" t="s">
        <v>3</v>
      </c>
      <c r="E2" s="42"/>
      <c r="F2" s="51" t="s">
        <v>4</v>
      </c>
      <c r="G2" s="42"/>
      <c r="H2" s="51" t="s">
        <v>5</v>
      </c>
      <c r="I2" s="42"/>
      <c r="J2" s="51" t="s">
        <v>6</v>
      </c>
      <c r="K2" s="42"/>
      <c r="L2" s="51" t="s">
        <v>7</v>
      </c>
      <c r="M2" s="42"/>
      <c r="N2" s="6" t="s">
        <v>8</v>
      </c>
      <c r="O2" s="6"/>
    </row>
    <row r="3" spans="1:17" ht="15.75" customHeight="1">
      <c r="A3" s="1"/>
      <c r="B3" s="3" t="s">
        <v>9</v>
      </c>
      <c r="C3" s="3" t="s">
        <v>10</v>
      </c>
      <c r="D3" s="3" t="s">
        <v>11</v>
      </c>
      <c r="E3" s="3" t="s">
        <v>12</v>
      </c>
      <c r="F3" s="3" t="s">
        <v>11</v>
      </c>
      <c r="G3" s="3" t="s">
        <v>12</v>
      </c>
      <c r="H3" s="3" t="s">
        <v>11</v>
      </c>
      <c r="I3" s="3" t="s">
        <v>12</v>
      </c>
      <c r="J3" s="3" t="s">
        <v>11</v>
      </c>
      <c r="K3" s="3" t="s">
        <v>12</v>
      </c>
      <c r="L3" s="3" t="s">
        <v>11</v>
      </c>
      <c r="M3" s="3" t="s">
        <v>12</v>
      </c>
    </row>
    <row r="4" spans="1:17" ht="15.75" customHeight="1">
      <c r="A4" s="3">
        <v>1</v>
      </c>
      <c r="B4" s="7" t="s">
        <v>13</v>
      </c>
      <c r="C4" s="7" t="s">
        <v>14</v>
      </c>
      <c r="D4" s="2"/>
      <c r="E4" s="7">
        <v>0.1</v>
      </c>
      <c r="F4" s="2"/>
      <c r="G4" s="7">
        <v>0.3</v>
      </c>
      <c r="H4" s="2"/>
      <c r="I4" s="7">
        <v>0.3</v>
      </c>
      <c r="J4" s="2"/>
      <c r="K4" s="7">
        <v>0.1</v>
      </c>
      <c r="L4" s="2"/>
      <c r="M4" s="7">
        <v>0.2</v>
      </c>
    </row>
    <row r="5" spans="1:17" ht="15.75" customHeight="1">
      <c r="A5" s="3">
        <v>2</v>
      </c>
      <c r="B5" s="7" t="s">
        <v>15</v>
      </c>
      <c r="C5" s="7" t="s">
        <v>16</v>
      </c>
      <c r="D5" s="2"/>
      <c r="E5" s="7">
        <v>0.1</v>
      </c>
      <c r="F5" s="2"/>
      <c r="G5" s="7">
        <v>0.3</v>
      </c>
      <c r="H5" s="2"/>
      <c r="I5" s="7">
        <v>0.3</v>
      </c>
      <c r="J5" s="2"/>
      <c r="K5" s="7">
        <v>0.1</v>
      </c>
      <c r="L5" s="2"/>
      <c r="M5" s="7">
        <v>0.2</v>
      </c>
    </row>
    <row r="6" spans="1:17" ht="15.75" customHeight="1">
      <c r="A6" s="1"/>
      <c r="B6" s="2"/>
      <c r="C6" s="2"/>
      <c r="D6" s="2"/>
      <c r="E6" s="7">
        <v>0.1</v>
      </c>
      <c r="F6" s="2"/>
      <c r="G6" s="7">
        <v>0.3</v>
      </c>
      <c r="H6" s="2"/>
      <c r="I6" s="7">
        <v>0.3</v>
      </c>
      <c r="J6" s="2"/>
      <c r="K6" s="7">
        <v>0.1</v>
      </c>
      <c r="L6" s="2"/>
      <c r="M6" s="7">
        <v>0.2</v>
      </c>
    </row>
    <row r="7" spans="1:17" ht="15.75" customHeight="1">
      <c r="A7" s="1"/>
      <c r="B7" s="2"/>
      <c r="C7" s="2"/>
      <c r="D7" s="2"/>
      <c r="E7" s="7">
        <v>0.1</v>
      </c>
      <c r="F7" s="2"/>
      <c r="G7" s="7">
        <v>0.3</v>
      </c>
      <c r="H7" s="2"/>
      <c r="I7" s="7">
        <v>0.3</v>
      </c>
      <c r="J7" s="2"/>
      <c r="K7" s="7">
        <v>0.1</v>
      </c>
      <c r="L7" s="2"/>
      <c r="M7" s="7">
        <v>0.2</v>
      </c>
    </row>
    <row r="8" spans="1:17" ht="15.75" customHeight="1">
      <c r="A8" s="1"/>
      <c r="B8" s="2"/>
      <c r="C8" s="2"/>
      <c r="D8" s="2"/>
      <c r="E8" s="7">
        <v>0.1</v>
      </c>
      <c r="F8" s="2"/>
      <c r="G8" s="7">
        <v>0.3</v>
      </c>
      <c r="H8" s="2"/>
      <c r="I8" s="7">
        <v>0.3</v>
      </c>
      <c r="J8" s="2"/>
      <c r="K8" s="7">
        <v>0.1</v>
      </c>
      <c r="L8" s="2"/>
      <c r="M8" s="7">
        <v>0.2</v>
      </c>
    </row>
    <row r="9" spans="1:17" ht="15.75" customHeight="1">
      <c r="A9" s="1"/>
      <c r="B9" s="2"/>
      <c r="C9" s="2"/>
      <c r="D9" s="2"/>
      <c r="E9" s="7">
        <v>0.1</v>
      </c>
      <c r="F9" s="2"/>
      <c r="G9" s="7">
        <v>0.3</v>
      </c>
      <c r="H9" s="2"/>
      <c r="I9" s="7">
        <v>0.3</v>
      </c>
      <c r="J9" s="2"/>
      <c r="K9" s="7">
        <v>0.1</v>
      </c>
      <c r="L9" s="2"/>
      <c r="M9" s="7">
        <v>0.2</v>
      </c>
    </row>
    <row r="10" spans="1:17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7" ht="15.75" customHeight="1">
      <c r="A11" s="1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5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7" ht="15.75" customHeight="1">
      <c r="A13" s="1"/>
      <c r="B13" s="2"/>
      <c r="C13" s="2"/>
      <c r="D13" s="7" t="s">
        <v>18</v>
      </c>
      <c r="F13" s="2"/>
      <c r="G13" s="53" t="s">
        <v>19</v>
      </c>
      <c r="H13" s="42"/>
      <c r="I13" s="53" t="s">
        <v>20</v>
      </c>
      <c r="J13" s="42"/>
      <c r="K13" s="2"/>
      <c r="L13" s="2"/>
    </row>
    <row r="14" spans="1:17" ht="15.75" customHeight="1">
      <c r="A14" s="1"/>
      <c r="B14" s="2"/>
      <c r="C14" s="7" t="s">
        <v>21</v>
      </c>
      <c r="D14" s="54" t="s">
        <v>22</v>
      </c>
      <c r="E14" s="42"/>
      <c r="F14" s="42"/>
      <c r="G14" s="54" t="s">
        <v>26</v>
      </c>
      <c r="H14" s="42"/>
      <c r="I14" s="54" t="s">
        <v>27</v>
      </c>
      <c r="J14" s="42"/>
      <c r="K14" s="2"/>
      <c r="L14" s="12"/>
    </row>
    <row r="15" spans="1:17" ht="15.75" customHeight="1">
      <c r="A15" s="1"/>
      <c r="B15" s="2"/>
      <c r="C15" s="7" t="s">
        <v>29</v>
      </c>
      <c r="D15" s="13">
        <v>0.4</v>
      </c>
      <c r="E15" s="2"/>
      <c r="F15" s="2"/>
      <c r="G15" s="13">
        <v>0.3</v>
      </c>
      <c r="H15" s="2"/>
      <c r="I15" s="13">
        <v>0.3</v>
      </c>
      <c r="J15" s="2"/>
      <c r="K15" s="2"/>
      <c r="L15" s="2"/>
    </row>
    <row r="16" spans="1:17" ht="15.75" customHeight="1">
      <c r="A16" s="1"/>
      <c r="B16" s="2"/>
      <c r="C16" s="7" t="s">
        <v>31</v>
      </c>
      <c r="D16" s="13">
        <v>0.5</v>
      </c>
      <c r="E16" s="2"/>
      <c r="F16" s="2"/>
      <c r="G16" s="13">
        <v>0.2</v>
      </c>
      <c r="H16" s="2"/>
      <c r="I16" s="13">
        <v>0.3</v>
      </c>
      <c r="J16" s="2"/>
      <c r="K16" s="2"/>
      <c r="L16" s="2"/>
      <c r="M16" s="2"/>
    </row>
    <row r="17" spans="1:17" ht="15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7" ht="15.75" customHeight="1">
      <c r="A18" s="1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5.75" customHeight="1">
      <c r="A19" s="3" t="s">
        <v>0</v>
      </c>
      <c r="B19" s="52" t="s">
        <v>1</v>
      </c>
      <c r="C19" s="42"/>
      <c r="D19" s="16" t="s">
        <v>36</v>
      </c>
      <c r="E19" s="16" t="s">
        <v>24</v>
      </c>
      <c r="F19" s="16" t="s">
        <v>25</v>
      </c>
      <c r="G19" s="16" t="s">
        <v>38</v>
      </c>
      <c r="H19" s="2"/>
      <c r="I19" s="2"/>
      <c r="J19" s="2"/>
      <c r="K19" s="2"/>
      <c r="L19" s="2"/>
      <c r="M19" s="2"/>
    </row>
    <row r="20" spans="1:17" ht="15.75" customHeight="1">
      <c r="A20" s="3"/>
      <c r="B20" s="5"/>
      <c r="C20" s="5"/>
      <c r="D20" s="16" t="s">
        <v>39</v>
      </c>
      <c r="E20" s="16" t="s">
        <v>40</v>
      </c>
      <c r="F20" s="16" t="s">
        <v>41</v>
      </c>
      <c r="G20" s="16" t="s">
        <v>42</v>
      </c>
      <c r="H20" s="2"/>
      <c r="I20" s="2"/>
      <c r="J20" s="2"/>
      <c r="K20" s="2"/>
      <c r="L20" s="2"/>
      <c r="M20" s="2"/>
    </row>
    <row r="21" spans="1:17" ht="15.75" customHeight="1">
      <c r="A21" s="1"/>
      <c r="B21" s="3" t="s">
        <v>9</v>
      </c>
      <c r="C21" s="3" t="s">
        <v>10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7" ht="15.75" customHeight="1">
      <c r="A22" s="3">
        <v>1</v>
      </c>
      <c r="B22" s="7" t="s">
        <v>13</v>
      </c>
      <c r="C22" s="7" t="s">
        <v>14</v>
      </c>
      <c r="D22" s="7">
        <v>10</v>
      </c>
      <c r="E22" s="7">
        <v>7</v>
      </c>
      <c r="F22" s="7">
        <v>6</v>
      </c>
      <c r="G22" s="2">
        <f t="shared" ref="G22:G26" si="0">SUM(D22*0.5+E22*0.2+F22*0.3)</f>
        <v>8.1999999999999993</v>
      </c>
      <c r="H22" s="2"/>
      <c r="I22" s="2"/>
      <c r="J22" s="2"/>
      <c r="K22" s="2"/>
      <c r="L22" s="2"/>
      <c r="M22" s="2"/>
    </row>
    <row r="23" spans="1:17" ht="15.75" customHeight="1">
      <c r="A23" s="3">
        <v>2</v>
      </c>
      <c r="B23" s="7" t="s">
        <v>45</v>
      </c>
      <c r="C23" s="7" t="s">
        <v>16</v>
      </c>
      <c r="D23" s="7">
        <v>2</v>
      </c>
      <c r="E23" s="7"/>
      <c r="F23" s="7">
        <v>8</v>
      </c>
      <c r="G23" s="2">
        <f t="shared" si="0"/>
        <v>3.4</v>
      </c>
      <c r="H23" s="2"/>
      <c r="I23" s="2"/>
      <c r="J23" s="2"/>
      <c r="K23" s="2"/>
      <c r="L23" s="2"/>
      <c r="M23" s="2"/>
    </row>
    <row r="24" spans="1:17" ht="15.75" customHeight="1">
      <c r="A24" s="3">
        <v>3</v>
      </c>
      <c r="B24" s="7" t="s">
        <v>47</v>
      </c>
      <c r="C24" s="7" t="s">
        <v>48</v>
      </c>
      <c r="D24" s="7">
        <v>10</v>
      </c>
      <c r="E24" s="7">
        <v>1</v>
      </c>
      <c r="F24" s="7">
        <v>1</v>
      </c>
      <c r="G24" s="2">
        <f t="shared" si="0"/>
        <v>5.5</v>
      </c>
      <c r="H24" s="2"/>
      <c r="I24" s="2"/>
      <c r="J24" s="2"/>
      <c r="K24" s="2"/>
      <c r="L24" s="2"/>
      <c r="M24" s="2"/>
    </row>
    <row r="25" spans="1:17" ht="15.75" customHeight="1">
      <c r="A25" s="3">
        <v>4</v>
      </c>
      <c r="B25" s="7" t="s">
        <v>50</v>
      </c>
      <c r="C25" s="7" t="s">
        <v>51</v>
      </c>
      <c r="D25" s="7">
        <v>2</v>
      </c>
      <c r="E25" s="7">
        <v>8</v>
      </c>
      <c r="F25" s="7">
        <v>8</v>
      </c>
      <c r="G25" s="2">
        <f t="shared" si="0"/>
        <v>5</v>
      </c>
      <c r="H25" s="2"/>
      <c r="I25" s="2"/>
      <c r="J25" s="2"/>
      <c r="K25" s="2"/>
      <c r="L25" s="2"/>
      <c r="M25" s="2"/>
    </row>
    <row r="26" spans="1:17" ht="15.75" customHeight="1">
      <c r="A26" s="3">
        <v>5</v>
      </c>
      <c r="B26" s="7" t="s">
        <v>52</v>
      </c>
      <c r="C26" s="7" t="s">
        <v>53</v>
      </c>
      <c r="D26" s="7">
        <v>7</v>
      </c>
      <c r="E26" s="7"/>
      <c r="F26" s="7">
        <v>7</v>
      </c>
      <c r="G26" s="2">
        <f t="shared" si="0"/>
        <v>5.6</v>
      </c>
      <c r="H26" s="2"/>
      <c r="I26" s="2"/>
      <c r="J26" s="2"/>
      <c r="K26" s="2"/>
      <c r="L26" s="2"/>
      <c r="M26" s="2"/>
    </row>
    <row r="27" spans="1:17" ht="15.75" customHeight="1">
      <c r="A27" s="1"/>
      <c r="B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4">
    <mergeCell ref="B18:Q18"/>
    <mergeCell ref="B19:C19"/>
    <mergeCell ref="B11:Q11"/>
    <mergeCell ref="D14:F14"/>
    <mergeCell ref="L2:M2"/>
    <mergeCell ref="G13:H13"/>
    <mergeCell ref="G14:H14"/>
    <mergeCell ref="I13:J13"/>
    <mergeCell ref="I14:J14"/>
    <mergeCell ref="D2:E2"/>
    <mergeCell ref="H2:I2"/>
    <mergeCell ref="B2:C2"/>
    <mergeCell ref="F2:G2"/>
    <mergeCell ref="J2: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navrh</vt:lpstr>
      <vt:lpstr>drafty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 Alena</dc:creator>
  <cp:lastModifiedBy>Alena Blahova</cp:lastModifiedBy>
  <dcterms:created xsi:type="dcterms:W3CDTF">2018-07-04T08:25:39Z</dcterms:created>
  <dcterms:modified xsi:type="dcterms:W3CDTF">2018-07-04T08:25:39Z</dcterms:modified>
</cp:coreProperties>
</file>